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camacho\Desktop\otro\"/>
    </mc:Choice>
  </mc:AlternateContent>
  <bookViews>
    <workbookView showHorizontalScroll="0" showVerticalScroll="0" showSheetTabs="0" xWindow="0" yWindow="0" windowWidth="23016" windowHeight="8592"/>
    <workbookView xWindow="2628" yWindow="-13620" windowWidth="24240" windowHeight="13140"/>
  </bookViews>
  <sheets>
    <sheet name="Hoja1" sheetId="1" r:id="rId1"/>
  </sheets>
  <externalReferences>
    <externalReference r:id="rId2"/>
  </externalReferences>
  <definedNames>
    <definedName name="_xlnm.Print_Area" localSheetId="0">Hoja1!$A$1:$J$55</definedName>
    <definedName name="_xlnm.Print_Titles" localSheetId="0">Hoja1!$1:$4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9" i="1" l="1"/>
  <c r="J31" i="1"/>
  <c r="J32" i="1"/>
  <c r="I32" i="1" l="1"/>
  <c r="I31" i="1"/>
  <c r="I30" i="1"/>
  <c r="I29" i="1"/>
  <c r="I25" i="1" l="1"/>
  <c r="C16" i="1" l="1"/>
  <c r="C15" i="1"/>
  <c r="C14" i="1"/>
</calcChain>
</file>

<file path=xl/sharedStrings.xml><?xml version="1.0" encoding="utf-8"?>
<sst xmlns="http://schemas.openxmlformats.org/spreadsheetml/2006/main" count="99" uniqueCount="87">
  <si>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</si>
  <si>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</si>
  <si>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</si>
  <si>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</si>
  <si>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</si>
  <si>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</si>
  <si>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</si>
  <si>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</si>
  <si>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</si>
  <si>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</si>
  <si>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</si>
  <si>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</si>
  <si>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</si>
  <si>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</si>
  <si>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</si>
  <si>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</si>
  <si>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</si>
  <si>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</si>
  <si>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</si>
  <si>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</si>
  <si>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</si>
  <si>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</si>
  <si>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</si>
  <si>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</si>
  <si>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</si>
  <si>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</si>
  <si>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</si>
  <si>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</si>
  <si>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</si>
  <si>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</si>
  <si>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</si>
  <si>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</si>
  <si>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</si>
  <si>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</si>
  <si>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</si>
  <si>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</si>
  <si>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</si>
  <si>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</si>
  <si>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</si>
  <si>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</si>
  <si>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</si>
  <si>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</si>
  <si>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</si>
  <si>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</si>
  <si>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</si>
  <si>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</si>
  <si>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 xml:space="preserve"> Presupuesto Anual</t>
  </si>
  <si>
    <t>Ser una institución de referencia por su alta calidad y excelencia en la administración del Sistema Nacional de Compras y Contrataciones Públicas, apoyando el desarrollo y la producción nacional, y promoviendo latransparenciaylaequidad.</t>
  </si>
  <si>
    <t>Regular y supervisar el Sistema Nacional de Compras y Contrataciones Públicas, con un marco legal adecuado, y fomentar el desarrollo de un mercado de compras públicas inclusivas y sostenibles en toda la geografía nacional a través de mecanismos que aseguren la participación equitativa de los sectores productivos, especialmente de MIPYMES, mujeres y personascondiscapacidad.</t>
  </si>
  <si>
    <t>0205-MINISTERIO DE HACIENDA</t>
  </si>
  <si>
    <t>01-MINISTERIO DE HACIENDA</t>
  </si>
  <si>
    <t>0004-DIRECCIÓN GENERAL DE CONTRATACIONES PÚBLICAS</t>
  </si>
  <si>
    <t>14-Regulación, supervisión y fomento de las Compras Públicas</t>
  </si>
  <si>
    <t>1.1.1</t>
  </si>
  <si>
    <t xml:space="preserve"> La Dirección General de Contrataciones Públicas, Órgano Rector del Sistema Nacional de Compras y Contrataciones Públicas (SNCCP), trabaja para mejorar la calidad del gasto y contribuir a la gestión del presupuesto nacional de manera transparente y en igualdad de oportunidades apoyándose en la innovación y el uso de las tecnologías de la información. Desarrolla, además, los principales instrumentos del SNECCP para asegurar el cumplimiento del marco regulador, y promueve la participacion y el acceso de los diversos sectores productivos nacionales y de la sociedad, en general, al Sistema Nacional de Compras y Contrataciones Públicas.</t>
  </si>
  <si>
    <t>Proveedores del Estado, entidades contratantes, MIPYME, mujeres y sectores productivos nacionales, veedores, ciudadanía en general.</t>
  </si>
  <si>
    <t>Incrementar el porcentaje global de uso del Sistema Nacional de Compras y Contrataciones Públicas de 85% en 2020 a 95% en 2022.</t>
  </si>
  <si>
    <t>6752-S  Usuarios del Sistema Nacional de Compras y Contrataciones Públicas con regulación y dictámenes jurídicos.</t>
  </si>
  <si>
    <t>Sumatoria de las resoluciones normativas y de dictámenes jurídicos emitidos sobre solución jurídica de las reclamaciones.</t>
  </si>
  <si>
    <t>6754-S  Unidades de compra reciben capacitación en el uso del Portal Transaccional</t>
  </si>
  <si>
    <t>6753-S  Instituciones públicas con seguimiento en el desempeño y cumplimiento del Sistema Nacional de Compras y Contrataciones Públicas</t>
  </si>
  <si>
    <t>Sumatoria de los Informes de Monitoreos a los procesos de compras y contrataciones públicas</t>
  </si>
  <si>
    <t>6755-S MIPYMES certificadas incorporadas al registro de proveedores del Estado</t>
  </si>
  <si>
    <t>Sumatoria del Número de MIPyMEs certificadas registradas en el Registro de Proveedores del Estado.</t>
  </si>
  <si>
    <t>Sumatoria de las unidades de compras capacitadas en el uso del Portal Transaccional</t>
  </si>
  <si>
    <t>1 - Usuarios del Sistema Nacional de Compras y Contrataciones Públicas con regulación y dictámenes jurídicos</t>
  </si>
  <si>
    <t>Emitir las políticas, principios, normas, procedimientos y demás instrumentos normativos comunes para el adecuado funcionamiento del Sistema Nacional de Compras y Contrataciones Públicas, de acuerdo a lo establecido en el marco legal que la rige, y los dictamines sobre solución jurídica de las reclamaciones de procedimientos de contratación para dar respuesta a las solicitudes de reclamos e investigaciones de los actores del Sistema Nacional de Contrataciones Públicas.</t>
  </si>
  <si>
    <t>06-Instituciones públicas con seguimiento en el desempeño y cumplimiento del Sistema Nacional de Compras y Contrataciones Públicas</t>
  </si>
  <si>
    <t>Monitoreo y seguimiento de los procesos de compras gestionados en el Portal Transaccional en función de lo establecido en la Ley No. 340-06, sus modificaciones, reglamentos y demás normativas que rigen el SNCCP.</t>
  </si>
  <si>
    <t>Capacitar a las unidades de compras de los gobiernos locales y otras instituciones del Estado sobre los procesos de Compras y Contrataciones Públicas y el uso del Portal Transaccional.</t>
  </si>
  <si>
    <t>Registrar las MIPYME certificadas por el Ministerio de Industria, Comercio y MIPYME en el Registro de Proveedores del Estado (RPE).</t>
  </si>
  <si>
    <t>08-MIPyMEs certificadas incorporadas al registro de proveedores del Estado</t>
  </si>
  <si>
    <t xml:space="preserve"> 07-Unidades de compra reciben capacitación en el uso del Portal Transaccional</t>
  </si>
  <si>
    <r>
      <rPr>
        <b/>
        <sz val="10"/>
        <rFont val="Calibri"/>
        <family val="2"/>
      </rPr>
      <t>Nota:</t>
    </r>
    <r>
      <rPr>
        <sz val="10"/>
        <rFont val="Calibri"/>
        <family val="2"/>
      </rPr>
      <t xml:space="preserve"> </t>
    </r>
  </si>
  <si>
    <t>Programación Semestral</t>
  </si>
  <si>
    <t>Ejecución Semestral</t>
  </si>
  <si>
    <t>IV.II - Formulación y Ejecución Semestral de las Metas por Producto</t>
  </si>
  <si>
    <t xml:space="preserve">1. Se esperaban, de manera estimada, unas 110 resoluciones normativas y otros dictámenes jurídicos sobre solución jurídica de las reclamaciones emitidos, de estos se lograron 146 en el S1, representando un 132.73% del total estimado. 
2. Se programó una ejecución financiera en el trimestre de RD$21,982,065.00, ejecutándose RD$ 19,205,231.65. Lo anterior indica una ejecución financiera del 87.37% respecto de lo programado para el primer semestre del 2022.
</t>
  </si>
  <si>
    <t>1. En la programación física estimamos para el primer semestre la realización de aproximadamente 4,700 informes de monitoreo realizados y seguimientos a procesos de compras y contrataciones públicas del SNCCP, realizando en general unos 4,971. Este resultado alcanzado respresenta una ejecución de 105.77%. Además, se emitiron otras alertas desde al área de Monitoreo del SNCCP a las unidades de compra en seguimiento a procesos de compras y cumplimiento de la normativa.            
2. Se esperaba una ejecución financiera máxima en el semestre de RD$100,368,304.00, ejecutándose RD$ 42,528,859.97. Lo anterior representa una ejecución financiera de 42.37% respecto de lo programado para el primer semestre del 2022.</t>
  </si>
  <si>
    <t>1. En la programación física estimamos para el primer semestre del 2022 unas 100 mipymes certificadas registradas como proveedoras del estado. En dicho periodo se alcanzó el registro de 319 mipymes registradas como proveedoras del estado, lo que implica una ejecución por encima del cien porciento (319%)
2. Se esperaba una ejecución financiera máxima en el semestre de RD$ 7,622,171.00, ejecutándose RD$ 9,376,632.42. Lo anterior representa una ejecución financiera del 123.02% respecto de lo programado para el primer semestre del 2022.</t>
  </si>
  <si>
    <t xml:space="preserve">La desviación física por encima de lo esperado se debe a que este producto atiende a la demanda de los servicios en esta materia y por lo tanto la meta es una estimación de la misma basada en la demanda de años previos. 
Respecto de la ejecución financiera, los productos institucionales se vieron impactados en el primer y segundo trimestre con una ejecución por debajo de lo reprogramado principalmente porque recibimos aprobación de la solicitud de cuota trimestral tarde, lo que impactó en el tiempo disponible para realizar las adquisiciones correspondientes. No reflejándose dentro del periodo trimestral todo lo que se necesitaba adquirir. </t>
  </si>
  <si>
    <t>1. La desviación física de un 5.77% es menor y se devió en gran medida a la incorporación exponencial de nuevas unidades desde el territorio (gobiernos locales) en el sistema de compras y contrataciones publicas, y por lo tanto, a la necesidad de realizar mayor número de muestreos de procesos de compra para realizar los monitoreos.
2. La desviación financiera estuvo influida porque la institución realizó su solicitud de cuota trimestral dentro del tiempo requerido, en base a lo que pensaba adquirir y los requerimientos realizados por las áreas, sin embargo, recibimos finalmente aprobación entrado los trimestres, lo cual ocasionó retraso en el lanzamiento de los procesos de adquisición que se tenían planificados, este retraso tuvo impacto importante en las operaciones de la institución.
Cabe destacar que para el producto 6753 se ejecutaron unos procesos de adquisición de equipos tecnológicos para el Portal Transaccional que fueron finalmente adjudicados a final de junio, alrededor de RD $30,327,475.78 millones de pesos. Este gasto no se ve reflejado en la ejecución que arroja la plataforma y que eran parte de esa proyección inicial. Igualmente, los costos que se tenían previstos para estos equipos resultaron ser menores una vez corrieron los procesos de compra, por lo que resultó en cierto ahorro, respecto de lo que se había estimado como costo. Además de lo anterior, otras adquisiciones no se pudieron lanzar para el T2 y se vendrán realizando para el T3 o en el segundo semestre, equivalentes a un monto aproximado de 10 millones de pesos dominicanos.</t>
  </si>
  <si>
    <t>Seguir monitoreando los productos, pues la demanda de los mismos, en lo que va de año, ha roto de manera positiva todas las estimaciones, mismas que se contemplaron en base al movimiento histórico de la demanda de estos. Estos cambios sufridos hay que seguir mirándolos de cerca para ajustar las siguientes proyecciones periódicas y adecuar las operaciones a la nueva realidad de demanda de servicios institucionales. Igualmente, considerar para futuras proyecciones los factores operativos que han surgido para lograr la ejecución, dentro del plazo, de los gastos financieros.</t>
  </si>
  <si>
    <t>1. Respecto del logro por encima de la meta en la ejecución física se debió a que desde el 2021 cuando programamos nuestras metas estratégicas se estimó de manera conservadora la expasión del portal transaccional al territorio nacional, a través de la incorporación de gobiernos locales, que como son instituciones con autonomía no tienen que acogerse al decreto del ejecutivo que indica el uso obligatorio del Portal Transaccional. En ese sentido, quedaba a interés de las autoridades locales incorporar el uso del Portal Transaccional para gestionar sus compras. Sin embargo, luego del empuje que significó la disponibilidad de fondos destinados desde la Presidencia vía la Liga Municipal Dominicana al Programa de Apoyo a los Gobiernos Locales a final del 2021, con el propósito e impulsar la consecución de proyectos en beneficio de la población dominicana y que para ello deberán realizar los procesos de compras vía el Portal Transaccional; además del reciente empuje que han realizado las autoridades de la Liga Municipal para que se incorporen todos los gobiernos locales en el PT, la demanda recibida (solicitudes de incorporarse) en el primer semestre se ha desbordado y ha representando un reto operativo para las áreas que trabajan este tema dentro de la institución. Y aunque se inició desde el primer trimestre el replanteao del producto y sus metas, el incremento de solicitudes de integraciones sigue siendo exponencial y fuera de lo que se había planificado, mostrando el gran interés que estos GL tienen en la implementación.
2. Respecto de la ejecución financiera, los productos institucionales en general se vieron impactados por la aprobación de cuota trimestral a mediados de mayo, lo cual ocasionó retraso en el lanzamiento se los procesos de adquisición que se tenían planificados desde el inicio del trimestre, este retraso impactó en la ejecución financiera para el cierre del semestre.</t>
  </si>
  <si>
    <t>1.  Sobre el desvío físico de este producto, indicamos que se realizan proyecciones basadas en el histórico de demanda, sin embargo, de manera positiva se ha sobrepasado la meta establecida en base a las proyecciones históricas, esto puede deberse a mayor confianza de los proveedores mipymes en participar del SNCCP.
2. Respecto de la ejecución financiera por encima de lo planificado se debió a que no se tomó en cuenta a la hora de proyectar los pagos pendientes de procesos de consultorías que iban a ser pagados con fondos de programa PROGEF, ni se consideraron en la proyección montos de nuevos procesos de compras con fondos del PROGEF, todo lo cual se refleja como una sobreejecución en el producto, sin embargo, se trató de un error al momento de proyectar, no considerando estos aspectos que debieron ser incluidos.</t>
  </si>
  <si>
    <r>
      <t>1. En la programación física proyectamos de manera conservadora la demanda de 5 unidades de compra de gobiernos locales capacitadas, ciclo completo, e implementado en el Portal Transaccional durante el periodo semestral. En ese sentido, 13 unidades de compra de gobiernos locales fueron capacitadas e incorporadas durante el primer semestre del 2022 (ciclo completo en el mismo periodo) y unas 48 en total fueron capacitadas de acuerdo a lo registrado en el SIGEF, todo lo cual representa un 960% de ejecución. En realidad son incluso más unidades de compras de los gobiernos locales que se han capacitado en el semestre, pues en el primer trimestre solo incluimos en el SIGEF las que completaron el ciclo completo de implementación, incluyendo la fase de publicación de un proceso de compra en el Portal Transaccional. Sin embargo, por sugerencia técnica y considerando que el indicador sólo abarca el espectro que ha sido capacitado, en el segundo trimestre tomamos en consideración todo el universo de unidades de compra de los gobiernos locales capacitadas, sin importar si ya habian hecho su primera publicación en el Portal Transaccional o no. 
2. Por otro lado, se esperaba una ejecución financiera máxima en el semestre de RD$ 33,937,074.00, ejecutándose RD$ 19,933,482.18. Lo indicado representa una ejecución financiera del 58.74%</t>
    </r>
    <r>
      <rPr>
        <b/>
        <i/>
        <sz val="10"/>
        <color theme="1"/>
        <rFont val="Calibri"/>
        <family val="2"/>
        <scheme val="minor"/>
      </rPr>
      <t xml:space="preserve"> </t>
    </r>
    <r>
      <rPr>
        <i/>
        <sz val="10"/>
        <color theme="1"/>
        <rFont val="Calibri"/>
        <family val="2"/>
        <scheme val="minor"/>
      </rPr>
      <t>respecto de lo programado para el primer semestre del 2022.</t>
    </r>
  </si>
  <si>
    <t>Informe de Evaluación de las Metas Físicas-Financieras Primer Semestre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</si>
</sst>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dd/mm/yyyy;@"/>
    <numFmt numFmtId="165" formatCode="[$-10409]#,##0.00;\-#,##0.00"/>
    <numFmt numFmtId="166" formatCode="[$-10409]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i/>
      <sz val="11"/>
      <color theme="1"/>
      <name val="Calibri"/>
      <family val="2"/>
      <scheme val="minor"/>
    </font>
    <font>
      <i/>
      <sz val="11"/>
      <color rgb="FFFF0000"/>
      <name val="Calibri"/>
      <family val="2"/>
      <scheme val="minor"/>
    </font>
    <font>
      <i/>
      <sz val="11"/>
      <name val="Calibri"/>
      <family val="2"/>
      <scheme val="minor"/>
    </font>
    <font>
      <i/>
      <sz val="10"/>
      <name val="Calibri"/>
      <family val="2"/>
      <scheme val="minor"/>
    </font>
    <font>
      <b/>
      <i/>
      <sz val="10"/>
      <color theme="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7" tint="0.79998168889431442"/>
        <bgColor indexed="64"/>
      </patternFill>
    </fill>
  </fills>
  <borders count="6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indexed="64"/>
      </bottom>
      <diagonal/>
    </border>
    <border>
      <left style="thin">
        <color theme="0" tint="-0.249977111117893"/>
      </left>
      <right style="medium">
        <color theme="0" tint="-0.34998626667073579"/>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theme="0" tint="-0.34998626667073579"/>
      </right>
      <top style="thin">
        <color theme="0" tint="-0.34998626667073579"/>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medium">
        <color theme="0" tint="-0.34998626667073579"/>
      </right>
      <top/>
      <bottom style="medium">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5">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15" fillId="8" borderId="25" xfId="0" applyFont="1" applyFill="1" applyBorder="1" applyAlignment="1">
      <alignment horizontal="center" vertical="center" wrapText="1" readingOrder="1"/>
    </xf>
    <xf numFmtId="10" fontId="16" fillId="7" borderId="24" xfId="2"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165" fontId="16" fillId="10" borderId="26" xfId="0" applyNumberFormat="1" applyFont="1" applyFill="1" applyBorder="1" applyAlignment="1" applyProtection="1">
      <alignment horizontal="center" vertical="center" wrapText="1" readingOrder="1"/>
      <protection locked="0"/>
    </xf>
    <xf numFmtId="0" fontId="0" fillId="0" borderId="0" xfId="0" applyAlignment="1">
      <alignment horizontal="center" wrapText="1"/>
    </xf>
    <xf numFmtId="0" fontId="24" fillId="9" borderId="0" xfId="0" applyFont="1" applyFill="1" applyBorder="1" applyAlignment="1" applyProtection="1">
      <alignment vertical="center" wrapText="1"/>
      <protection locked="0"/>
    </xf>
    <xf numFmtId="0" fontId="0" fillId="0" borderId="0" xfId="0" applyBorder="1"/>
    <xf numFmtId="0" fontId="0" fillId="0" borderId="39" xfId="0" applyBorder="1"/>
    <xf numFmtId="0" fontId="15" fillId="8" borderId="45" xfId="0" applyFont="1" applyFill="1" applyBorder="1" applyAlignment="1">
      <alignment horizontal="center" vertical="center" wrapText="1" readingOrder="1"/>
    </xf>
    <xf numFmtId="0" fontId="15" fillId="8" borderId="46" xfId="0" applyFont="1" applyFill="1" applyBorder="1" applyAlignment="1">
      <alignment horizontal="center" vertical="center" wrapText="1" readingOrder="1"/>
    </xf>
    <xf numFmtId="166" fontId="16" fillId="7" borderId="44" xfId="0" applyNumberFormat="1" applyFont="1" applyFill="1" applyBorder="1" applyAlignment="1" applyProtection="1">
      <alignment horizontal="center" vertical="center" wrapText="1" readingOrder="1"/>
      <protection locked="0"/>
    </xf>
    <xf numFmtId="0" fontId="9" fillId="0" borderId="39" xfId="0" applyFont="1" applyBorder="1" applyAlignment="1">
      <alignment vertical="center"/>
    </xf>
    <xf numFmtId="0" fontId="2" fillId="0" borderId="39" xfId="0" applyFont="1" applyBorder="1"/>
    <xf numFmtId="0" fontId="9" fillId="0" borderId="43" xfId="0" applyFont="1" applyBorder="1" applyAlignment="1">
      <alignment vertical="center"/>
    </xf>
    <xf numFmtId="0" fontId="9" fillId="0" borderId="43" xfId="0" applyFont="1" applyBorder="1" applyAlignment="1">
      <alignment vertical="center" wrapText="1"/>
    </xf>
    <xf numFmtId="0" fontId="9" fillId="0" borderId="48" xfId="0" applyFont="1" applyBorder="1" applyAlignment="1">
      <alignment vertical="center" wrapText="1"/>
    </xf>
    <xf numFmtId="165" fontId="16" fillId="0" borderId="26" xfId="0" applyNumberFormat="1" applyFont="1" applyFill="1" applyBorder="1" applyAlignment="1" applyProtection="1">
      <alignment horizontal="center" vertical="center" wrapText="1" readingOrder="1"/>
      <protection locked="0"/>
    </xf>
    <xf numFmtId="0" fontId="16" fillId="0" borderId="47" xfId="0" applyNumberFormat="1" applyFont="1" applyFill="1" applyBorder="1" applyAlignment="1" applyProtection="1">
      <alignment vertical="center" wrapText="1"/>
      <protection locked="0"/>
    </xf>
    <xf numFmtId="0" fontId="16" fillId="0" borderId="26" xfId="0" applyNumberFormat="1" applyFont="1" applyFill="1" applyBorder="1" applyAlignment="1" applyProtection="1">
      <alignment vertical="center" wrapText="1"/>
      <protection locked="0"/>
    </xf>
    <xf numFmtId="1" fontId="16" fillId="10" borderId="26" xfId="0" applyNumberFormat="1" applyFont="1" applyFill="1" applyBorder="1" applyAlignment="1" applyProtection="1">
      <alignment horizontal="center" vertical="center" wrapText="1" readingOrder="1"/>
      <protection locked="0"/>
    </xf>
    <xf numFmtId="0" fontId="9" fillId="0" borderId="0" xfId="0" applyFont="1" applyBorder="1" applyAlignment="1" applyProtection="1">
      <alignment vertical="center" wrapText="1"/>
      <protection locked="0"/>
    </xf>
    <xf numFmtId="0" fontId="25" fillId="9" borderId="0" xfId="0" applyFont="1" applyFill="1" applyBorder="1" applyAlignment="1" applyProtection="1">
      <alignment horizontal="left" vertical="center" wrapText="1"/>
      <protection locked="0"/>
    </xf>
    <xf numFmtId="0" fontId="9" fillId="0" borderId="53" xfId="0" applyFont="1" applyFill="1" applyBorder="1" applyAlignment="1" applyProtection="1">
      <alignment vertical="center" wrapText="1"/>
      <protection locked="0"/>
    </xf>
    <xf numFmtId="0" fontId="9" fillId="0" borderId="55" xfId="0" applyFont="1" applyFill="1" applyBorder="1" applyAlignment="1" applyProtection="1">
      <alignment vertical="center" wrapText="1"/>
      <protection locked="0"/>
    </xf>
    <xf numFmtId="0" fontId="9" fillId="0" borderId="57" xfId="0" applyFont="1" applyFill="1" applyBorder="1" applyAlignment="1" applyProtection="1">
      <alignment vertical="center" wrapText="1"/>
      <protection locked="0"/>
    </xf>
    <xf numFmtId="0" fontId="9" fillId="0" borderId="59" xfId="0" applyFont="1" applyFill="1" applyBorder="1" applyAlignment="1" applyProtection="1">
      <alignment vertical="center" wrapText="1"/>
      <protection locked="0"/>
    </xf>
    <xf numFmtId="0" fontId="9" fillId="0" borderId="43" xfId="0" applyFont="1" applyFill="1" applyBorder="1" applyAlignment="1" applyProtection="1">
      <alignment vertical="center" wrapText="1"/>
      <protection locked="0"/>
    </xf>
    <xf numFmtId="0" fontId="9" fillId="0" borderId="61" xfId="0" applyFont="1" applyFill="1" applyBorder="1" applyAlignment="1" applyProtection="1">
      <alignment vertical="center" wrapText="1"/>
      <protection locked="0"/>
    </xf>
    <xf numFmtId="0" fontId="9" fillId="0" borderId="48" xfId="0" applyFont="1" applyFill="1" applyBorder="1" applyAlignment="1" applyProtection="1">
      <alignment vertical="center" wrapText="1"/>
      <protection locked="0"/>
    </xf>
    <xf numFmtId="0" fontId="16" fillId="0" borderId="47" xfId="0" applyFont="1" applyFill="1" applyBorder="1" applyAlignment="1" applyProtection="1">
      <alignment vertical="center" wrapText="1"/>
      <protection locked="0"/>
    </xf>
    <xf numFmtId="0" fontId="16" fillId="0" borderId="26" xfId="0" applyFont="1" applyFill="1" applyBorder="1" applyAlignment="1" applyProtection="1">
      <alignment vertical="center" wrapText="1"/>
      <protection locked="0"/>
    </xf>
    <xf numFmtId="1" fontId="16" fillId="0" borderId="26" xfId="0" applyNumberFormat="1" applyFont="1" applyFill="1" applyBorder="1" applyAlignment="1" applyProtection="1">
      <alignment horizontal="center" vertical="center" wrapText="1" readingOrder="1"/>
      <protection locked="0"/>
    </xf>
    <xf numFmtId="165" fontId="16" fillId="0" borderId="24" xfId="0" applyNumberFormat="1" applyFont="1" applyFill="1" applyBorder="1" applyAlignment="1" applyProtection="1">
      <alignment horizontal="center" vertical="center" wrapText="1" readingOrder="1"/>
      <protection locked="0"/>
    </xf>
    <xf numFmtId="0" fontId="16" fillId="0" borderId="63" xfId="0" applyFont="1" applyFill="1" applyBorder="1" applyAlignment="1" applyProtection="1">
      <alignment vertical="center" wrapText="1"/>
      <protection locked="0"/>
    </xf>
    <xf numFmtId="0" fontId="16" fillId="0" borderId="24" xfId="0" applyFont="1" applyFill="1" applyBorder="1" applyAlignment="1" applyProtection="1">
      <alignment vertical="center" wrapText="1"/>
      <protection locked="0"/>
    </xf>
    <xf numFmtId="0" fontId="16" fillId="0" borderId="64" xfId="0" applyNumberFormat="1" applyFont="1" applyFill="1" applyBorder="1" applyAlignment="1" applyProtection="1">
      <alignment vertical="center" wrapText="1"/>
      <protection locked="0"/>
    </xf>
    <xf numFmtId="0" fontId="16" fillId="0" borderId="65" xfId="0" applyNumberFormat="1" applyFont="1" applyFill="1" applyBorder="1" applyAlignment="1" applyProtection="1">
      <alignment vertical="center" wrapText="1"/>
      <protection locked="0"/>
    </xf>
    <xf numFmtId="1" fontId="16" fillId="0" borderId="65" xfId="0" applyNumberFormat="1" applyFont="1" applyFill="1" applyBorder="1" applyAlignment="1" applyProtection="1">
      <alignment horizontal="center" vertical="center" wrapText="1" readingOrder="1"/>
      <protection locked="0"/>
    </xf>
    <xf numFmtId="165" fontId="16" fillId="0" borderId="65" xfId="0" applyNumberFormat="1" applyFont="1" applyFill="1" applyBorder="1" applyAlignment="1" applyProtection="1">
      <alignment horizontal="center" vertical="center" wrapText="1" readingOrder="1"/>
      <protection locked="0"/>
    </xf>
    <xf numFmtId="1" fontId="16" fillId="10" borderId="65" xfId="0" applyNumberFormat="1" applyFont="1" applyFill="1" applyBorder="1" applyAlignment="1" applyProtection="1">
      <alignment horizontal="center" vertical="center" wrapText="1" readingOrder="1"/>
      <protection locked="0"/>
    </xf>
    <xf numFmtId="165" fontId="16" fillId="10" borderId="65" xfId="0" applyNumberFormat="1" applyFont="1" applyFill="1" applyBorder="1" applyAlignment="1" applyProtection="1">
      <alignment horizontal="center" vertical="center" wrapText="1" readingOrder="1"/>
      <protection locked="0"/>
    </xf>
    <xf numFmtId="10" fontId="16" fillId="7" borderId="65" xfId="2" applyNumberFormat="1" applyFont="1" applyFill="1" applyBorder="1" applyAlignment="1" applyProtection="1">
      <alignment horizontal="center" vertical="center" wrapText="1" readingOrder="1"/>
      <protection locked="0"/>
    </xf>
    <xf numFmtId="166" fontId="16" fillId="7" borderId="66" xfId="0" applyNumberFormat="1" applyFont="1" applyFill="1" applyBorder="1" applyAlignment="1" applyProtection="1">
      <alignment horizontal="center" vertical="center" wrapText="1" readingOrder="1"/>
      <protection locked="0"/>
    </xf>
    <xf numFmtId="1" fontId="16" fillId="0" borderId="24" xfId="0" applyNumberFormat="1" applyFont="1" applyFill="1" applyBorder="1" applyAlignment="1" applyProtection="1">
      <alignment horizontal="center" vertical="center" wrapText="1" readingOrder="1"/>
      <protection locked="0"/>
    </xf>
    <xf numFmtId="1" fontId="16" fillId="10" borderId="24" xfId="0" applyNumberFormat="1" applyFont="1" applyFill="1" applyBorder="1" applyAlignment="1" applyProtection="1">
      <alignment horizontal="center" vertical="center" wrapText="1" readingOrder="1"/>
      <protection locked="0"/>
    </xf>
    <xf numFmtId="165" fontId="16" fillId="10" borderId="24" xfId="0" applyNumberFormat="1" applyFont="1" applyFill="1" applyBorder="1" applyAlignment="1" applyProtection="1">
      <alignment horizontal="center" vertical="center" wrapText="1" readingOrder="1"/>
      <protection locked="0"/>
    </xf>
    <xf numFmtId="10" fontId="16" fillId="7" borderId="44" xfId="0" applyNumberFormat="1" applyFont="1" applyFill="1" applyBorder="1" applyAlignment="1" applyProtection="1">
      <alignment horizontal="center" vertical="center" wrapText="1" readingOrder="1"/>
      <protection locked="0"/>
    </xf>
    <xf numFmtId="0" fontId="26" fillId="9" borderId="35" xfId="0" applyFont="1" applyFill="1" applyBorder="1" applyAlignment="1" applyProtection="1">
      <alignment horizontal="justify" vertical="center" wrapText="1"/>
      <protection locked="0"/>
    </xf>
    <xf numFmtId="0" fontId="26" fillId="9" borderId="58" xfId="0" applyFont="1" applyFill="1" applyBorder="1" applyAlignment="1" applyProtection="1">
      <alignment horizontal="justify" vertical="center" wrapText="1"/>
      <protection locked="0"/>
    </xf>
    <xf numFmtId="0" fontId="10" fillId="6" borderId="21" xfId="0" applyFont="1" applyFill="1" applyBorder="1" applyAlignment="1">
      <alignment horizontal="center" vertical="center" wrapText="1"/>
    </xf>
    <xf numFmtId="0" fontId="10" fillId="6" borderId="52" xfId="0" applyFont="1" applyFill="1" applyBorder="1" applyAlignment="1">
      <alignment horizontal="center" vertical="center" wrapText="1"/>
    </xf>
    <xf numFmtId="0" fontId="7" fillId="4" borderId="39" xfId="0" applyFont="1" applyFill="1" applyBorder="1" applyAlignment="1">
      <alignment horizontal="left" vertical="center"/>
    </xf>
    <xf numFmtId="0" fontId="7" fillId="4" borderId="0" xfId="0" applyFont="1" applyFill="1" applyBorder="1" applyAlignment="1">
      <alignment horizontal="left" vertical="center"/>
    </xf>
    <xf numFmtId="0" fontId="7" fillId="4" borderId="40" xfId="0" applyFont="1" applyFill="1" applyBorder="1" applyAlignment="1">
      <alignment horizontal="left" vertical="center"/>
    </xf>
    <xf numFmtId="0" fontId="21" fillId="0" borderId="24" xfId="0" applyFont="1" applyBorder="1" applyAlignment="1" applyProtection="1">
      <alignment horizontal="left" vertical="center" wrapText="1"/>
      <protection locked="0"/>
    </xf>
    <xf numFmtId="0" fontId="21" fillId="0" borderId="44" xfId="0" applyFont="1" applyBorder="1" applyAlignment="1" applyProtection="1">
      <alignment horizontal="left" vertical="center" wrapText="1"/>
      <protection locked="0"/>
    </xf>
    <xf numFmtId="0" fontId="21" fillId="9" borderId="24" xfId="0" applyFont="1" applyFill="1" applyBorder="1" applyAlignment="1" applyProtection="1">
      <alignment horizontal="left" vertical="center" wrapText="1"/>
      <protection locked="0"/>
    </xf>
    <xf numFmtId="0" fontId="21" fillId="9" borderId="44" xfId="0" applyFont="1" applyFill="1" applyBorder="1" applyAlignment="1" applyProtection="1">
      <alignment horizontal="left" vertical="center" wrapText="1"/>
      <protection locked="0"/>
    </xf>
    <xf numFmtId="0" fontId="7" fillId="4" borderId="36" xfId="0" applyFont="1" applyFill="1" applyBorder="1" applyAlignment="1">
      <alignment horizontal="left" vertical="center"/>
    </xf>
    <xf numFmtId="0" fontId="7" fillId="4" borderId="37" xfId="0" applyFont="1" applyFill="1" applyBorder="1" applyAlignment="1">
      <alignment horizontal="left" vertical="center"/>
    </xf>
    <xf numFmtId="0" fontId="7" fillId="4" borderId="38" xfId="0" applyFont="1" applyFill="1" applyBorder="1" applyAlignment="1">
      <alignment horizontal="left" vertical="center"/>
    </xf>
    <xf numFmtId="0" fontId="8" fillId="5" borderId="39" xfId="0" applyFont="1" applyFill="1" applyBorder="1" applyAlignment="1">
      <alignment horizontal="left" vertical="center"/>
    </xf>
    <xf numFmtId="0" fontId="8" fillId="5" borderId="0" xfId="0" applyFont="1" applyFill="1" applyBorder="1" applyAlignment="1">
      <alignment horizontal="left" vertical="center"/>
    </xf>
    <xf numFmtId="0" fontId="8" fillId="5" borderId="40" xfId="0" applyFont="1" applyFill="1" applyBorder="1" applyAlignment="1">
      <alignment horizontal="left" vertical="center"/>
    </xf>
    <xf numFmtId="0" fontId="13" fillId="6" borderId="4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42"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xf numFmtId="0" fontId="21" fillId="9" borderId="49" xfId="0" applyFont="1" applyFill="1" applyBorder="1" applyAlignment="1" applyProtection="1">
      <alignment horizontal="left" vertical="center" wrapText="1"/>
      <protection locked="0"/>
    </xf>
    <xf numFmtId="0" fontId="21" fillId="9" borderId="50" xfId="0" applyFont="1" applyFill="1" applyBorder="1" applyAlignment="1" applyProtection="1">
      <alignment horizontal="left" vertical="center" wrapText="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51" xfId="0" quotePrefix="1" applyNumberFormat="1"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23" fillId="9" borderId="32" xfId="0" applyFont="1" applyFill="1" applyBorder="1" applyAlignment="1" applyProtection="1">
      <alignment horizontal="left" vertical="center" wrapText="1"/>
      <protection locked="0"/>
    </xf>
    <xf numFmtId="0" fontId="23" fillId="9" borderId="60" xfId="0" applyFont="1" applyFill="1" applyBorder="1" applyAlignment="1" applyProtection="1">
      <alignment horizontal="left" vertical="center" wrapText="1"/>
      <protection locked="0"/>
    </xf>
    <xf numFmtId="0" fontId="20" fillId="9" borderId="24" xfId="0" applyFont="1" applyFill="1" applyBorder="1" applyAlignment="1" applyProtection="1">
      <alignment horizontal="left" vertical="center" wrapText="1"/>
      <protection locked="0"/>
    </xf>
    <xf numFmtId="0" fontId="20" fillId="9" borderId="44" xfId="0" applyFont="1" applyFill="1" applyBorder="1" applyAlignment="1" applyProtection="1">
      <alignment horizontal="left" vertical="center" wrapText="1"/>
      <protection locked="0"/>
    </xf>
    <xf numFmtId="0" fontId="20" fillId="9" borderId="24" xfId="0" applyFont="1" applyFill="1" applyBorder="1" applyAlignment="1" applyProtection="1">
      <alignment horizontal="justify" vertical="center" wrapText="1"/>
      <protection locked="0"/>
    </xf>
    <xf numFmtId="0" fontId="20" fillId="9" borderId="44" xfId="0" applyFont="1" applyFill="1" applyBorder="1" applyAlignment="1" applyProtection="1">
      <alignment horizontal="justify" vertical="center" wrapText="1"/>
      <protection locked="0"/>
    </xf>
    <xf numFmtId="0" fontId="26" fillId="9" borderId="31" xfId="0" applyFont="1" applyFill="1" applyBorder="1" applyAlignment="1" applyProtection="1">
      <alignment horizontal="justify" vertical="center" wrapText="1"/>
      <protection locked="0"/>
    </xf>
    <xf numFmtId="0" fontId="26" fillId="9" borderId="62" xfId="0" applyFont="1" applyFill="1" applyBorder="1" applyAlignment="1" applyProtection="1">
      <alignment horizontal="justify" vertical="center" wrapText="1"/>
      <protection locked="0"/>
    </xf>
    <xf numFmtId="39" fontId="11" fillId="9" borderId="43"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7" borderId="24" xfId="2" applyNumberFormat="1" applyFont="1" applyFill="1" applyBorder="1" applyAlignment="1" applyProtection="1">
      <alignment horizontal="center" vertical="center" wrapText="1" readingOrder="1"/>
    </xf>
    <xf numFmtId="10" fontId="11" fillId="7" borderId="44" xfId="2" applyNumberFormat="1" applyFont="1" applyFill="1" applyBorder="1" applyAlignment="1" applyProtection="1">
      <alignment horizontal="center" vertical="center" wrapText="1" readingOrder="1"/>
    </xf>
    <xf numFmtId="0" fontId="14" fillId="8" borderId="24" xfId="0" applyFont="1" applyFill="1" applyBorder="1" applyAlignment="1">
      <alignment horizontal="center" vertical="center" wrapText="1" readingOrder="1"/>
    </xf>
    <xf numFmtId="0" fontId="11" fillId="6" borderId="24" xfId="0" applyFont="1" applyFill="1" applyBorder="1" applyAlignment="1">
      <alignment vertical="top" wrapText="1"/>
    </xf>
    <xf numFmtId="0" fontId="11" fillId="6" borderId="44" xfId="0" applyFont="1" applyFill="1" applyBorder="1" applyAlignment="1">
      <alignment vertical="top" wrapText="1"/>
    </xf>
    <xf numFmtId="39" fontId="11" fillId="9" borderId="23" xfId="1" applyNumberFormat="1" applyFont="1" applyFill="1" applyBorder="1" applyAlignment="1" applyProtection="1">
      <alignment horizontal="center" vertical="center" wrapText="1" readingOrder="1"/>
      <protection locked="0"/>
    </xf>
    <xf numFmtId="39" fontId="11" fillId="9" borderId="30" xfId="1" applyNumberFormat="1" applyFont="1" applyFill="1" applyBorder="1" applyAlignment="1" applyProtection="1">
      <alignment horizontal="center" vertical="center" wrapText="1" readingOrder="1"/>
      <protection locked="0"/>
    </xf>
    <xf numFmtId="39" fontId="11" fillId="9" borderId="22" xfId="1" applyNumberFormat="1" applyFont="1" applyFill="1" applyBorder="1" applyAlignment="1" applyProtection="1">
      <alignment horizontal="center" vertical="center" wrapText="1" readingOrder="1"/>
      <protection locked="0"/>
    </xf>
    <xf numFmtId="39" fontId="11" fillId="9" borderId="23" xfId="1" applyNumberFormat="1" applyFont="1" applyFill="1" applyBorder="1" applyAlignment="1" applyProtection="1">
      <alignment horizontal="center" vertical="top" wrapText="1" readingOrder="1"/>
      <protection locked="0"/>
    </xf>
    <xf numFmtId="39" fontId="11" fillId="9" borderId="30" xfId="1" applyNumberFormat="1" applyFont="1" applyFill="1" applyBorder="1" applyAlignment="1" applyProtection="1">
      <alignment horizontal="center" vertical="top" wrapText="1" readingOrder="1"/>
      <protection locked="0"/>
    </xf>
    <xf numFmtId="39" fontId="11" fillId="9" borderId="22" xfId="1" applyNumberFormat="1" applyFont="1" applyFill="1" applyBorder="1" applyAlignment="1" applyProtection="1">
      <alignment horizontal="center" vertical="top" wrapText="1" readingOrder="1"/>
      <protection locked="0"/>
    </xf>
    <xf numFmtId="0" fontId="23" fillId="0" borderId="34" xfId="0" applyFont="1" applyFill="1" applyBorder="1" applyAlignment="1" applyProtection="1">
      <alignment horizontal="left" vertical="center" wrapText="1"/>
      <protection locked="0"/>
    </xf>
    <xf numFmtId="0" fontId="23" fillId="0" borderId="54" xfId="0" applyFont="1" applyFill="1" applyBorder="1" applyAlignment="1" applyProtection="1">
      <alignment horizontal="left" vertical="center" wrapText="1"/>
      <protection locked="0"/>
    </xf>
    <xf numFmtId="0" fontId="20" fillId="9" borderId="33" xfId="0" applyFont="1" applyFill="1" applyBorder="1" applyAlignment="1" applyProtection="1">
      <alignment horizontal="left" vertical="center" wrapText="1"/>
      <protection locked="0"/>
    </xf>
    <xf numFmtId="0" fontId="20" fillId="9" borderId="56" xfId="0" applyFont="1" applyFill="1" applyBorder="1" applyAlignment="1" applyProtection="1">
      <alignment horizontal="left" vertical="center" wrapText="1"/>
      <protection locked="0"/>
    </xf>
    <xf numFmtId="0" fontId="20" fillId="9" borderId="24" xfId="0" applyFont="1" applyFill="1" applyBorder="1" applyAlignment="1" applyProtection="1">
      <alignment horizontal="justify" vertical="top" wrapText="1"/>
      <protection locked="0"/>
    </xf>
    <xf numFmtId="0" fontId="20" fillId="9" borderId="44" xfId="0" applyFont="1" applyFill="1" applyBorder="1" applyAlignment="1" applyProtection="1">
      <alignment horizontal="justify" vertical="top" wrapText="1"/>
      <protection locked="0"/>
    </xf>
    <xf numFmtId="0" fontId="8" fillId="5" borderId="17"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20" fillId="0" borderId="27" xfId="0" applyFont="1" applyBorder="1" applyAlignment="1" applyProtection="1">
      <alignment horizontal="left" vertical="center" wrapText="1"/>
      <protection locked="0"/>
    </xf>
    <xf numFmtId="0" fontId="20" fillId="0" borderId="28" xfId="0" applyFont="1" applyBorder="1" applyAlignment="1" applyProtection="1">
      <alignment horizontal="left" vertical="center" wrapText="1"/>
      <protection locked="0"/>
    </xf>
    <xf numFmtId="0" fontId="20" fillId="0" borderId="29" xfId="0" applyFont="1" applyBorder="1" applyAlignment="1" applyProtection="1">
      <alignment horizontal="left" vertical="center" wrapText="1"/>
      <protection locked="0"/>
    </xf>
    <xf numFmtId="0" fontId="26" fillId="9" borderId="49" xfId="0" applyFont="1" applyFill="1" applyBorder="1" applyAlignment="1" applyProtection="1">
      <alignment horizontal="left" vertical="center" wrapText="1"/>
      <protection locked="0"/>
    </xf>
    <xf numFmtId="0" fontId="26" fillId="9" borderId="50" xfId="0" applyFont="1" applyFill="1" applyBorder="1" applyAlignment="1" applyProtection="1">
      <alignment horizontal="left" vertical="center" wrapText="1"/>
      <protection locked="0"/>
    </xf>
    <xf numFmtId="0" fontId="18" fillId="0" borderId="0" xfId="0" applyFont="1" applyAlignment="1">
      <alignment horizontal="left" vertical="center" wrapText="1"/>
    </xf>
    <xf numFmtId="0" fontId="26" fillId="9" borderId="49" xfId="0" applyFont="1" applyFill="1" applyBorder="1" applyAlignment="1" applyProtection="1">
      <alignment horizontal="justify" vertical="center" wrapText="1"/>
      <protection locked="0"/>
    </xf>
    <xf numFmtId="0" fontId="26" fillId="9" borderId="50" xfId="0" applyFont="1" applyFill="1" applyBorder="1" applyAlignment="1" applyProtection="1">
      <alignment horizontal="justify" vertical="center" wrapText="1"/>
      <protection locked="0"/>
    </xf>
    <xf numFmtId="0" fontId="7" fillId="4" borderId="17" xfId="0" applyFont="1" applyFill="1" applyBorder="1" applyAlignment="1">
      <alignment horizontal="left" vertical="center"/>
    </xf>
    <xf numFmtId="0" fontId="7" fillId="4" borderId="18" xfId="0" applyFont="1" applyFill="1" applyBorder="1" applyAlignment="1">
      <alignment horizontal="left" vertical="center"/>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2"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1"/>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2"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Tabla1[[#This Row],[Física 
(E)]]/Tabla1[[#This Row],[Física
(C)]]</calculatedColumnFormula>
    </tableColumn>
    <tableColumn id="8" name="Financiero _x000a_(%) _x000a_H=F/D" dataDxfId="0">
      <calculatedColumnFormula>H29/F29</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5"/>
  <sheetViews>
    <sheetView tabSelected="1" view="pageBreakPreview" topLeftCell="A43" zoomScaleNormal="74" zoomScaleSheetLayoutView="100" workbookViewId="0">
      <selection activeCell="B45" sqref="B45:J45"/>
    </sheetView>
    <sheetView tabSelected="1" view="pageBreakPreview" zoomScale="112" zoomScaleNormal="108" zoomScaleSheetLayoutView="112" workbookViewId="1">
      <selection activeCell="B10" sqref="B10:J10"/>
    </sheetView>
  </sheetViews>
  <sheetFormatPr baseColWidth="10" defaultRowHeight="14.4" x14ac:dyDescent="0.3"/>
  <cols>
    <col min="1" max="1" width="23" style="4" customWidth="1"/>
    <col min="2" max="2" width="24.44140625" style="4" customWidth="1"/>
    <col min="3" max="9" width="15.77734375" style="4" customWidth="1"/>
    <col min="10" max="10" width="17.77734375" style="4" customWidth="1"/>
    <col min="11" max="11" width="11.33203125" style="4"/>
    <col min="13" max="13" width="30.77734375" customWidth="1"/>
  </cols>
  <sheetData>
    <row r="1" spans="1:11" ht="21.6" customHeight="1" thickBot="1" x14ac:dyDescent="0.35">
      <c r="A1" s="9"/>
      <c r="B1" s="86" t="s">
        <v>86</v>
      </c>
      <c r="C1" s="87"/>
      <c r="D1" s="87"/>
      <c r="E1" s="87"/>
      <c r="F1" s="87"/>
      <c r="G1" s="87"/>
      <c r="H1" s="87"/>
      <c r="I1" s="87"/>
      <c r="J1" s="88"/>
      <c r="K1" s="1"/>
    </row>
    <row r="2" spans="1:11" ht="21.6" thickBot="1" x14ac:dyDescent="0.35">
      <c r="A2" s="10"/>
      <c r="B2" s="89" t="s">
        <v>0</v>
      </c>
      <c r="C2" s="90"/>
      <c r="D2" s="89" t="s">
        <v>1</v>
      </c>
      <c r="E2" s="91"/>
      <c r="F2" s="91"/>
      <c r="G2" s="90"/>
      <c r="H2" s="92"/>
      <c r="I2" s="2" t="s">
        <v>2</v>
      </c>
      <c r="J2" s="3" t="s">
        <v>3</v>
      </c>
      <c r="K2" s="1"/>
    </row>
    <row r="3" spans="1:11" ht="21.6" thickBot="1" x14ac:dyDescent="0.35">
      <c r="A3" s="11"/>
      <c r="B3" s="93" t="s">
        <v>4</v>
      </c>
      <c r="C3" s="94"/>
      <c r="D3" s="93"/>
      <c r="E3" s="94"/>
      <c r="F3" s="94"/>
      <c r="G3" s="94"/>
      <c r="H3" s="95"/>
      <c r="I3" s="13"/>
      <c r="J3" s="14"/>
      <c r="K3" s="1"/>
    </row>
    <row r="4" spans="1:11" x14ac:dyDescent="0.3">
      <c r="A4" s="96"/>
      <c r="B4" s="97"/>
      <c r="C4" s="97"/>
      <c r="D4" s="98"/>
      <c r="E4" s="98"/>
      <c r="F4" s="98"/>
      <c r="G4" s="98"/>
      <c r="H4" s="98"/>
      <c r="I4" s="97"/>
      <c r="J4" s="99"/>
      <c r="K4" s="1"/>
    </row>
    <row r="5" spans="1:11" ht="3" customHeight="1" thickBot="1" x14ac:dyDescent="0.35">
      <c r="A5" s="83"/>
      <c r="B5" s="84"/>
      <c r="C5" s="84"/>
      <c r="D5" s="84"/>
      <c r="E5" s="84"/>
      <c r="F5" s="84"/>
      <c r="G5" s="84"/>
      <c r="H5" s="84"/>
      <c r="I5" s="84"/>
      <c r="J5" s="85"/>
      <c r="K5" s="1"/>
    </row>
    <row r="6" spans="1:11" ht="15.6" x14ac:dyDescent="0.3">
      <c r="A6" s="70" t="s">
        <v>5</v>
      </c>
      <c r="B6" s="71"/>
      <c r="C6" s="71"/>
      <c r="D6" s="71"/>
      <c r="E6" s="71"/>
      <c r="F6" s="71"/>
      <c r="G6" s="71"/>
      <c r="H6" s="71"/>
      <c r="I6" s="71"/>
      <c r="J6" s="72"/>
      <c r="K6" s="1"/>
    </row>
    <row r="7" spans="1:11" ht="15.6" x14ac:dyDescent="0.3">
      <c r="A7" s="73" t="s">
        <v>6</v>
      </c>
      <c r="B7" s="74"/>
      <c r="C7" s="74"/>
      <c r="D7" s="74"/>
      <c r="E7" s="74"/>
      <c r="F7" s="74"/>
      <c r="G7" s="74"/>
      <c r="H7" s="74"/>
      <c r="I7" s="74"/>
      <c r="J7" s="75"/>
      <c r="K7" s="1"/>
    </row>
    <row r="8" spans="1:11" x14ac:dyDescent="0.3">
      <c r="A8" s="23" t="s">
        <v>7</v>
      </c>
      <c r="B8" s="100" t="s">
        <v>49</v>
      </c>
      <c r="C8" s="101"/>
      <c r="D8" s="101"/>
      <c r="E8" s="101"/>
      <c r="F8" s="101"/>
      <c r="G8" s="101"/>
      <c r="H8" s="101"/>
      <c r="I8" s="101"/>
      <c r="J8" s="102"/>
      <c r="K8" s="1"/>
    </row>
    <row r="9" spans="1:11" ht="15" customHeight="1" x14ac:dyDescent="0.3">
      <c r="A9" s="24" t="s">
        <v>35</v>
      </c>
      <c r="B9" s="100" t="s">
        <v>50</v>
      </c>
      <c r="C9" s="101"/>
      <c r="D9" s="101"/>
      <c r="E9" s="101"/>
      <c r="F9" s="101"/>
      <c r="G9" s="101"/>
      <c r="H9" s="101"/>
      <c r="I9" s="101"/>
      <c r="J9" s="102"/>
      <c r="K9" s="1"/>
    </row>
    <row r="10" spans="1:11" x14ac:dyDescent="0.3">
      <c r="A10" s="24" t="s">
        <v>36</v>
      </c>
      <c r="B10" s="100" t="s">
        <v>51</v>
      </c>
      <c r="C10" s="101"/>
      <c r="D10" s="101"/>
      <c r="E10" s="101"/>
      <c r="F10" s="101"/>
      <c r="G10" s="101"/>
      <c r="H10" s="101"/>
      <c r="I10" s="101"/>
      <c r="J10" s="102"/>
      <c r="K10" s="1"/>
    </row>
    <row r="11" spans="1:11" ht="50.1" customHeight="1" x14ac:dyDescent="0.3">
      <c r="A11" s="23" t="s">
        <v>8</v>
      </c>
      <c r="B11" s="103" t="s">
        <v>48</v>
      </c>
      <c r="C11" s="103"/>
      <c r="D11" s="103"/>
      <c r="E11" s="103"/>
      <c r="F11" s="103"/>
      <c r="G11" s="103"/>
      <c r="H11" s="103"/>
      <c r="I11" s="103"/>
      <c r="J11" s="104"/>
    </row>
    <row r="12" spans="1:11" ht="37.799999999999997" customHeight="1" x14ac:dyDescent="0.3">
      <c r="A12" s="23" t="s">
        <v>9</v>
      </c>
      <c r="B12" s="103" t="s">
        <v>47</v>
      </c>
      <c r="C12" s="103"/>
      <c r="D12" s="103"/>
      <c r="E12" s="103"/>
      <c r="F12" s="103"/>
      <c r="G12" s="103"/>
      <c r="H12" s="103"/>
      <c r="I12" s="103"/>
      <c r="J12" s="104"/>
    </row>
    <row r="13" spans="1:11" ht="15.6" x14ac:dyDescent="0.3">
      <c r="A13" s="63" t="s">
        <v>10</v>
      </c>
      <c r="B13" s="64"/>
      <c r="C13" s="64"/>
      <c r="D13" s="64"/>
      <c r="E13" s="64"/>
      <c r="F13" s="64"/>
      <c r="G13" s="64"/>
      <c r="H13" s="64"/>
      <c r="I13" s="64"/>
      <c r="J13" s="65"/>
    </row>
    <row r="14" spans="1:11" ht="27.75" customHeight="1" x14ac:dyDescent="0.3">
      <c r="A14" s="23" t="s">
        <v>11</v>
      </c>
      <c r="B14" s="12">
        <v>1</v>
      </c>
      <c r="C14" s="61" t="str">
        <f>IFERROR(VLOOKUP(B14,'[1]Validacion datos'!A2:B5,2,FALSE),"")</f>
        <v>DESARROLLO INSTITUCIONAL</v>
      </c>
      <c r="D14" s="61"/>
      <c r="E14" s="61"/>
      <c r="F14" s="61"/>
      <c r="G14" s="61"/>
      <c r="H14" s="61"/>
      <c r="I14" s="61"/>
      <c r="J14" s="62"/>
    </row>
    <row r="15" spans="1:11" ht="26.25" customHeight="1" x14ac:dyDescent="0.3">
      <c r="A15" s="23" t="s">
        <v>12</v>
      </c>
      <c r="B15" s="5">
        <v>1.1000000000000001</v>
      </c>
      <c r="C15" s="61" t="str">
        <f>IFERROR(VLOOKUP(B15,'[1]Validacion datos'!A8:B26,2,FALSE),"")</f>
        <v>Administración pública transparente, eficiente y orientada</v>
      </c>
      <c r="D15" s="61"/>
      <c r="E15" s="61"/>
      <c r="F15" s="61"/>
      <c r="G15" s="61"/>
      <c r="H15" s="61"/>
      <c r="I15" s="61"/>
      <c r="J15" s="62"/>
    </row>
    <row r="16" spans="1:11" ht="25.35" customHeight="1" x14ac:dyDescent="0.3">
      <c r="A16" s="23" t="s">
        <v>13</v>
      </c>
      <c r="B16" s="6" t="s">
        <v>53</v>
      </c>
      <c r="C16" s="6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61"/>
      <c r="E16" s="61"/>
      <c r="F16" s="61"/>
      <c r="G16" s="61"/>
      <c r="H16" s="61"/>
      <c r="I16" s="61"/>
      <c r="J16" s="62"/>
    </row>
    <row r="17" spans="1:11" ht="15.6" x14ac:dyDescent="0.3">
      <c r="A17" s="63" t="s">
        <v>14</v>
      </c>
      <c r="B17" s="64"/>
      <c r="C17" s="64"/>
      <c r="D17" s="64"/>
      <c r="E17" s="64"/>
      <c r="F17" s="64"/>
      <c r="G17" s="64"/>
      <c r="H17" s="64"/>
      <c r="I17" s="64"/>
      <c r="J17" s="65"/>
    </row>
    <row r="18" spans="1:11" ht="29.25" customHeight="1" x14ac:dyDescent="0.3">
      <c r="A18" s="25" t="s">
        <v>15</v>
      </c>
      <c r="B18" s="66" t="s">
        <v>52</v>
      </c>
      <c r="C18" s="66"/>
      <c r="D18" s="66"/>
      <c r="E18" s="66"/>
      <c r="F18" s="66"/>
      <c r="G18" s="66"/>
      <c r="H18" s="66"/>
      <c r="I18" s="66"/>
      <c r="J18" s="67"/>
    </row>
    <row r="19" spans="1:11" ht="82.05" customHeight="1" x14ac:dyDescent="0.3">
      <c r="A19" s="26" t="s">
        <v>16</v>
      </c>
      <c r="B19" s="68" t="s">
        <v>54</v>
      </c>
      <c r="C19" s="68"/>
      <c r="D19" s="68"/>
      <c r="E19" s="68"/>
      <c r="F19" s="68"/>
      <c r="G19" s="68"/>
      <c r="H19" s="68"/>
      <c r="I19" s="68"/>
      <c r="J19" s="69"/>
    </row>
    <row r="20" spans="1:11" ht="34.5" customHeight="1" x14ac:dyDescent="0.3">
      <c r="A20" s="26" t="s">
        <v>17</v>
      </c>
      <c r="B20" s="68" t="s">
        <v>55</v>
      </c>
      <c r="C20" s="68"/>
      <c r="D20" s="68"/>
      <c r="E20" s="68"/>
      <c r="F20" s="68"/>
      <c r="G20" s="68"/>
      <c r="H20" s="68"/>
      <c r="I20" s="68"/>
      <c r="J20" s="69"/>
    </row>
    <row r="21" spans="1:11" ht="35.25" customHeight="1" thickBot="1" x14ac:dyDescent="0.35">
      <c r="A21" s="27" t="s">
        <v>37</v>
      </c>
      <c r="B21" s="81" t="s">
        <v>56</v>
      </c>
      <c r="C21" s="81"/>
      <c r="D21" s="81"/>
      <c r="E21" s="81"/>
      <c r="F21" s="81"/>
      <c r="G21" s="81"/>
      <c r="H21" s="81"/>
      <c r="I21" s="81"/>
      <c r="J21" s="82"/>
      <c r="K21" s="1"/>
    </row>
    <row r="22" spans="1:11" ht="15.6" x14ac:dyDescent="0.3">
      <c r="A22" s="70" t="s">
        <v>18</v>
      </c>
      <c r="B22" s="71"/>
      <c r="C22" s="71"/>
      <c r="D22" s="71"/>
      <c r="E22" s="71"/>
      <c r="F22" s="71"/>
      <c r="G22" s="71"/>
      <c r="H22" s="71"/>
      <c r="I22" s="71"/>
      <c r="J22" s="72"/>
    </row>
    <row r="23" spans="1:11" ht="15.6" x14ac:dyDescent="0.3">
      <c r="A23" s="73" t="s">
        <v>19</v>
      </c>
      <c r="B23" s="74"/>
      <c r="C23" s="74"/>
      <c r="D23" s="74"/>
      <c r="E23" s="74"/>
      <c r="F23" s="74"/>
      <c r="G23" s="74"/>
      <c r="H23" s="74"/>
      <c r="I23" s="74"/>
      <c r="J23" s="75"/>
      <c r="K23" s="1"/>
    </row>
    <row r="24" spans="1:11" ht="15" customHeight="1" x14ac:dyDescent="0.3">
      <c r="A24" s="76" t="s">
        <v>20</v>
      </c>
      <c r="B24" s="77"/>
      <c r="C24" s="78" t="s">
        <v>21</v>
      </c>
      <c r="D24" s="80"/>
      <c r="E24" s="80"/>
      <c r="F24" s="80" t="s">
        <v>22</v>
      </c>
      <c r="G24" s="80"/>
      <c r="H24" s="77"/>
      <c r="I24" s="78" t="s">
        <v>23</v>
      </c>
      <c r="J24" s="79"/>
    </row>
    <row r="25" spans="1:11" x14ac:dyDescent="0.3">
      <c r="A25" s="113">
        <v>532561425</v>
      </c>
      <c r="B25" s="114"/>
      <c r="C25" s="120">
        <v>547246035</v>
      </c>
      <c r="D25" s="121"/>
      <c r="E25" s="122"/>
      <c r="F25" s="123">
        <v>234299551.52000001</v>
      </c>
      <c r="G25" s="124"/>
      <c r="H25" s="125"/>
      <c r="I25" s="115">
        <f>F25/C25</f>
        <v>0.42814298603369511</v>
      </c>
      <c r="J25" s="116"/>
    </row>
    <row r="26" spans="1:11" ht="15.6" x14ac:dyDescent="0.3">
      <c r="A26" s="73" t="s">
        <v>76</v>
      </c>
      <c r="B26" s="74"/>
      <c r="C26" s="74"/>
      <c r="D26" s="74"/>
      <c r="E26" s="74"/>
      <c r="F26" s="74"/>
      <c r="G26" s="74"/>
      <c r="H26" s="74"/>
      <c r="I26" s="74"/>
      <c r="J26" s="75"/>
      <c r="K26" s="1"/>
    </row>
    <row r="27" spans="1:11" x14ac:dyDescent="0.3">
      <c r="A27" s="19"/>
      <c r="B27" s="18"/>
      <c r="C27" s="117" t="s">
        <v>46</v>
      </c>
      <c r="D27" s="118"/>
      <c r="E27" s="117" t="s">
        <v>74</v>
      </c>
      <c r="F27" s="118"/>
      <c r="G27" s="117" t="s">
        <v>75</v>
      </c>
      <c r="H27" s="117"/>
      <c r="I27" s="117" t="s">
        <v>24</v>
      </c>
      <c r="J27" s="119"/>
    </row>
    <row r="28" spans="1:11" ht="41.4" x14ac:dyDescent="0.3">
      <c r="A28" s="20" t="s">
        <v>25</v>
      </c>
      <c r="B28" s="7" t="s">
        <v>26</v>
      </c>
      <c r="C28" s="7" t="s">
        <v>38</v>
      </c>
      <c r="D28" s="7" t="s">
        <v>39</v>
      </c>
      <c r="E28" s="7" t="s">
        <v>40</v>
      </c>
      <c r="F28" s="7" t="s">
        <v>41</v>
      </c>
      <c r="G28" s="7" t="s">
        <v>42</v>
      </c>
      <c r="H28" s="7" t="s">
        <v>43</v>
      </c>
      <c r="I28" s="7" t="s">
        <v>44</v>
      </c>
      <c r="J28" s="21" t="s">
        <v>45</v>
      </c>
    </row>
    <row r="29" spans="1:11" ht="90.6" customHeight="1" x14ac:dyDescent="0.3">
      <c r="A29" s="41" t="s">
        <v>57</v>
      </c>
      <c r="B29" s="42" t="s">
        <v>58</v>
      </c>
      <c r="C29" s="43">
        <v>323</v>
      </c>
      <c r="D29" s="28">
        <v>52666869.369999997</v>
      </c>
      <c r="E29" s="43">
        <v>110</v>
      </c>
      <c r="F29" s="28">
        <v>21982065</v>
      </c>
      <c r="G29" s="31">
        <v>146</v>
      </c>
      <c r="H29" s="15">
        <v>19205231.649999999</v>
      </c>
      <c r="I29" s="8">
        <f>Tabla1[[#This Row],[Física 
(E)]]/Tabla1[[#This Row],[Física
(C)]]</f>
        <v>1.3272727272727274</v>
      </c>
      <c r="J29" s="22">
        <f t="shared" ref="J29:J32" si="0">H29/F29</f>
        <v>0.87367732057929948</v>
      </c>
    </row>
    <row r="30" spans="1:11" ht="79.8" customHeight="1" x14ac:dyDescent="0.3">
      <c r="A30" s="29" t="s">
        <v>60</v>
      </c>
      <c r="B30" s="30" t="s">
        <v>61</v>
      </c>
      <c r="C30" s="43">
        <v>9700</v>
      </c>
      <c r="D30" s="28">
        <v>131468934.7</v>
      </c>
      <c r="E30" s="43">
        <v>4700</v>
      </c>
      <c r="F30" s="28">
        <v>100368304</v>
      </c>
      <c r="G30" s="31">
        <v>4971</v>
      </c>
      <c r="H30" s="15">
        <v>42528859.969999999</v>
      </c>
      <c r="I30" s="8">
        <f>Tabla1[[#This Row],[Física 
(E)]]/Tabla1[[#This Row],[Física
(C)]]</f>
        <v>1.057659574468085</v>
      </c>
      <c r="J30" s="58">
        <v>0.42370000000000002</v>
      </c>
    </row>
    <row r="31" spans="1:11" ht="57.6" customHeight="1" x14ac:dyDescent="0.3">
      <c r="A31" s="45" t="s">
        <v>59</v>
      </c>
      <c r="B31" s="46" t="s">
        <v>64</v>
      </c>
      <c r="C31" s="55">
        <v>35</v>
      </c>
      <c r="D31" s="44">
        <v>59514564.700000003</v>
      </c>
      <c r="E31" s="55">
        <v>5</v>
      </c>
      <c r="F31" s="44">
        <v>33937074</v>
      </c>
      <c r="G31" s="56">
        <v>48</v>
      </c>
      <c r="H31" s="57">
        <v>19933482.18</v>
      </c>
      <c r="I31" s="8">
        <f>Tabla1[[#This Row],[Física 
(E)]]/Tabla1[[#This Row],[Física
(C)]]</f>
        <v>9.6</v>
      </c>
      <c r="J31" s="22">
        <f t="shared" si="0"/>
        <v>0.58736596384237483</v>
      </c>
    </row>
    <row r="32" spans="1:11" ht="70.8" customHeight="1" thickBot="1" x14ac:dyDescent="0.35">
      <c r="A32" s="47" t="s">
        <v>62</v>
      </c>
      <c r="B32" s="48" t="s">
        <v>63</v>
      </c>
      <c r="C32" s="49">
        <v>470</v>
      </c>
      <c r="D32" s="50">
        <v>32820771.440000001</v>
      </c>
      <c r="E32" s="49">
        <v>100</v>
      </c>
      <c r="F32" s="50">
        <v>7622171</v>
      </c>
      <c r="G32" s="51">
        <v>319</v>
      </c>
      <c r="H32" s="52">
        <v>9376632.4199999999</v>
      </c>
      <c r="I32" s="53">
        <f>Tabla1[[#This Row],[Física 
(E)]]/Tabla1[[#This Row],[Física
(C)]]</f>
        <v>3.19</v>
      </c>
      <c r="J32" s="54">
        <f t="shared" si="0"/>
        <v>1.2301787010551193</v>
      </c>
    </row>
    <row r="33" spans="1:21" ht="15.6" x14ac:dyDescent="0.3">
      <c r="A33" s="70" t="s">
        <v>27</v>
      </c>
      <c r="B33" s="71"/>
      <c r="C33" s="71"/>
      <c r="D33" s="71"/>
      <c r="E33" s="71"/>
      <c r="F33" s="71"/>
      <c r="G33" s="71"/>
      <c r="H33" s="71"/>
      <c r="I33" s="71"/>
      <c r="J33" s="72"/>
    </row>
    <row r="34" spans="1:21" ht="16.2" thickBot="1" x14ac:dyDescent="0.35">
      <c r="A34" s="73" t="s">
        <v>28</v>
      </c>
      <c r="B34" s="74"/>
      <c r="C34" s="74"/>
      <c r="D34" s="74"/>
      <c r="E34" s="74"/>
      <c r="F34" s="74"/>
      <c r="G34" s="74"/>
      <c r="H34" s="74"/>
      <c r="I34" s="74"/>
      <c r="J34" s="75"/>
      <c r="K34" s="1"/>
    </row>
    <row r="35" spans="1:21" ht="20.7" customHeight="1" x14ac:dyDescent="0.3">
      <c r="A35" s="34" t="s">
        <v>29</v>
      </c>
      <c r="B35" s="126" t="s">
        <v>65</v>
      </c>
      <c r="C35" s="126"/>
      <c r="D35" s="126"/>
      <c r="E35" s="126"/>
      <c r="F35" s="126"/>
      <c r="G35" s="126"/>
      <c r="H35" s="126"/>
      <c r="I35" s="126"/>
      <c r="J35" s="127"/>
      <c r="K35" s="1"/>
    </row>
    <row r="36" spans="1:21" ht="51.45" customHeight="1" x14ac:dyDescent="0.3">
      <c r="A36" s="35" t="s">
        <v>30</v>
      </c>
      <c r="B36" s="128" t="s">
        <v>66</v>
      </c>
      <c r="C36" s="128"/>
      <c r="D36" s="128"/>
      <c r="E36" s="128"/>
      <c r="F36" s="128"/>
      <c r="G36" s="128"/>
      <c r="H36" s="128"/>
      <c r="I36" s="128"/>
      <c r="J36" s="129"/>
      <c r="K36" s="1"/>
    </row>
    <row r="37" spans="1:21" ht="75" customHeight="1" x14ac:dyDescent="0.3">
      <c r="A37" s="35" t="s">
        <v>31</v>
      </c>
      <c r="B37" s="130" t="s">
        <v>77</v>
      </c>
      <c r="C37" s="130"/>
      <c r="D37" s="130"/>
      <c r="E37" s="130"/>
      <c r="F37" s="130"/>
      <c r="G37" s="130"/>
      <c r="H37" s="130"/>
      <c r="I37" s="130"/>
      <c r="J37" s="131"/>
      <c r="K37" s="1"/>
      <c r="M37" s="16"/>
    </row>
    <row r="38" spans="1:21" ht="91.2" customHeight="1" thickBot="1" x14ac:dyDescent="0.35">
      <c r="A38" s="36" t="s">
        <v>32</v>
      </c>
      <c r="B38" s="59" t="s">
        <v>80</v>
      </c>
      <c r="C38" s="59"/>
      <c r="D38" s="59"/>
      <c r="E38" s="59"/>
      <c r="F38" s="59"/>
      <c r="G38" s="59"/>
      <c r="H38" s="59"/>
      <c r="I38" s="59"/>
      <c r="J38" s="60"/>
      <c r="K38" s="1"/>
    </row>
    <row r="39" spans="1:21" ht="27.45" customHeight="1" x14ac:dyDescent="0.3">
      <c r="A39" s="37" t="s">
        <v>29</v>
      </c>
      <c r="B39" s="105" t="s">
        <v>67</v>
      </c>
      <c r="C39" s="105"/>
      <c r="D39" s="105"/>
      <c r="E39" s="105"/>
      <c r="F39" s="105"/>
      <c r="G39" s="105"/>
      <c r="H39" s="105"/>
      <c r="I39" s="105"/>
      <c r="J39" s="106"/>
    </row>
    <row r="40" spans="1:21" ht="31.95" customHeight="1" x14ac:dyDescent="0.3">
      <c r="A40" s="38" t="s">
        <v>30</v>
      </c>
      <c r="B40" s="107" t="s">
        <v>68</v>
      </c>
      <c r="C40" s="107"/>
      <c r="D40" s="107"/>
      <c r="E40" s="107"/>
      <c r="F40" s="107"/>
      <c r="G40" s="107"/>
      <c r="H40" s="107"/>
      <c r="I40" s="107"/>
      <c r="J40" s="108"/>
    </row>
    <row r="41" spans="1:21" ht="86.4" customHeight="1" x14ac:dyDescent="0.3">
      <c r="A41" s="38" t="s">
        <v>31</v>
      </c>
      <c r="B41" s="109" t="s">
        <v>78</v>
      </c>
      <c r="C41" s="109"/>
      <c r="D41" s="109"/>
      <c r="E41" s="109"/>
      <c r="F41" s="109"/>
      <c r="G41" s="109"/>
      <c r="H41" s="109"/>
      <c r="I41" s="109"/>
      <c r="J41" s="110"/>
    </row>
    <row r="42" spans="1:21" ht="154.19999999999999" customHeight="1" thickBot="1" x14ac:dyDescent="0.35">
      <c r="A42" s="39" t="s">
        <v>32</v>
      </c>
      <c r="B42" s="111" t="s">
        <v>81</v>
      </c>
      <c r="C42" s="111"/>
      <c r="D42" s="111"/>
      <c r="E42" s="111"/>
      <c r="F42" s="111"/>
      <c r="G42" s="111"/>
      <c r="H42" s="111"/>
      <c r="I42" s="111"/>
      <c r="J42" s="112"/>
      <c r="M42" s="17"/>
      <c r="N42" s="17"/>
      <c r="O42" s="17"/>
      <c r="P42" s="17"/>
      <c r="Q42" s="17"/>
      <c r="R42" s="17"/>
      <c r="S42" s="17"/>
      <c r="T42" s="17"/>
      <c r="U42" s="17"/>
    </row>
    <row r="43" spans="1:21" ht="27.6" customHeight="1" x14ac:dyDescent="0.3">
      <c r="A43" s="37" t="s">
        <v>29</v>
      </c>
      <c r="B43" s="105" t="s">
        <v>72</v>
      </c>
      <c r="C43" s="105"/>
      <c r="D43" s="105"/>
      <c r="E43" s="105"/>
      <c r="F43" s="105"/>
      <c r="G43" s="105"/>
      <c r="H43" s="105"/>
      <c r="I43" s="105"/>
      <c r="J43" s="106"/>
      <c r="M43" s="18"/>
      <c r="N43" s="18"/>
      <c r="O43" s="18"/>
      <c r="P43" s="18"/>
      <c r="Q43" s="18"/>
      <c r="R43" s="18"/>
      <c r="S43" s="18"/>
      <c r="T43" s="18"/>
      <c r="U43" s="18"/>
    </row>
    <row r="44" spans="1:21" ht="31.2" customHeight="1" x14ac:dyDescent="0.3">
      <c r="A44" s="38" t="s">
        <v>30</v>
      </c>
      <c r="B44" s="107" t="s">
        <v>69</v>
      </c>
      <c r="C44" s="107"/>
      <c r="D44" s="107"/>
      <c r="E44" s="107"/>
      <c r="F44" s="107"/>
      <c r="G44" s="107"/>
      <c r="H44" s="107"/>
      <c r="I44" s="107"/>
      <c r="J44" s="108"/>
    </row>
    <row r="45" spans="1:21" ht="125.4" customHeight="1" x14ac:dyDescent="0.3">
      <c r="A45" s="38" t="s">
        <v>31</v>
      </c>
      <c r="B45" s="109" t="s">
        <v>85</v>
      </c>
      <c r="C45" s="109"/>
      <c r="D45" s="109"/>
      <c r="E45" s="109"/>
      <c r="F45" s="109"/>
      <c r="G45" s="109"/>
      <c r="H45" s="109"/>
      <c r="I45" s="109"/>
      <c r="J45" s="110"/>
    </row>
    <row r="46" spans="1:21" ht="159" customHeight="1" thickBot="1" x14ac:dyDescent="0.35">
      <c r="A46" s="40" t="s">
        <v>32</v>
      </c>
      <c r="B46" s="141" t="s">
        <v>83</v>
      </c>
      <c r="C46" s="141"/>
      <c r="D46" s="141"/>
      <c r="E46" s="141"/>
      <c r="F46" s="141"/>
      <c r="G46" s="141"/>
      <c r="H46" s="141"/>
      <c r="I46" s="141"/>
      <c r="J46" s="142"/>
      <c r="M46" s="16"/>
    </row>
    <row r="47" spans="1:21" ht="31.05" customHeight="1" x14ac:dyDescent="0.3">
      <c r="A47" s="37" t="s">
        <v>29</v>
      </c>
      <c r="B47" s="105" t="s">
        <v>71</v>
      </c>
      <c r="C47" s="105"/>
      <c r="D47" s="105"/>
      <c r="E47" s="105"/>
      <c r="F47" s="105"/>
      <c r="G47" s="105"/>
      <c r="H47" s="105"/>
      <c r="I47" s="105"/>
      <c r="J47" s="106"/>
      <c r="M47" s="16"/>
    </row>
    <row r="48" spans="1:21" ht="30.45" customHeight="1" x14ac:dyDescent="0.3">
      <c r="A48" s="38" t="s">
        <v>30</v>
      </c>
      <c r="B48" s="107" t="s">
        <v>70</v>
      </c>
      <c r="C48" s="107"/>
      <c r="D48" s="107"/>
      <c r="E48" s="107"/>
      <c r="F48" s="107"/>
      <c r="G48" s="107"/>
      <c r="H48" s="107"/>
      <c r="I48" s="107"/>
      <c r="J48" s="108"/>
    </row>
    <row r="49" spans="1:11" ht="72.599999999999994" customHeight="1" x14ac:dyDescent="0.3">
      <c r="A49" s="38" t="s">
        <v>31</v>
      </c>
      <c r="B49" s="107" t="s">
        <v>79</v>
      </c>
      <c r="C49" s="107"/>
      <c r="D49" s="107"/>
      <c r="E49" s="107"/>
      <c r="F49" s="107"/>
      <c r="G49" s="107"/>
      <c r="H49" s="107"/>
      <c r="I49" s="107"/>
      <c r="J49" s="108"/>
      <c r="K49" s="1"/>
    </row>
    <row r="50" spans="1:11" ht="92.4" customHeight="1" thickBot="1" x14ac:dyDescent="0.35">
      <c r="A50" s="40" t="s">
        <v>32</v>
      </c>
      <c r="B50" s="138" t="s">
        <v>84</v>
      </c>
      <c r="C50" s="138"/>
      <c r="D50" s="138"/>
      <c r="E50" s="138"/>
      <c r="F50" s="138"/>
      <c r="G50" s="138"/>
      <c r="H50" s="138"/>
      <c r="I50" s="138"/>
      <c r="J50" s="139"/>
    </row>
    <row r="51" spans="1:11" ht="13.2" customHeight="1" x14ac:dyDescent="0.3">
      <c r="A51" s="32"/>
      <c r="B51" s="33"/>
      <c r="C51" s="33"/>
      <c r="D51" s="33"/>
      <c r="E51" s="33"/>
      <c r="F51" s="33"/>
      <c r="G51" s="33"/>
      <c r="H51" s="33"/>
      <c r="I51" s="33"/>
      <c r="J51" s="33"/>
    </row>
    <row r="52" spans="1:11" ht="30.75" customHeight="1" x14ac:dyDescent="0.3">
      <c r="A52" s="143" t="s">
        <v>33</v>
      </c>
      <c r="B52" s="64"/>
      <c r="C52" s="64"/>
      <c r="D52" s="64"/>
      <c r="E52" s="64"/>
      <c r="F52" s="64"/>
      <c r="G52" s="64"/>
      <c r="H52" s="64"/>
      <c r="I52" s="64"/>
      <c r="J52" s="144"/>
    </row>
    <row r="53" spans="1:11" ht="15.6" x14ac:dyDescent="0.3">
      <c r="A53" s="132" t="s">
        <v>34</v>
      </c>
      <c r="B53" s="133"/>
      <c r="C53" s="133"/>
      <c r="D53" s="133"/>
      <c r="E53" s="133"/>
      <c r="F53" s="133"/>
      <c r="G53" s="133"/>
      <c r="H53" s="133"/>
      <c r="I53" s="133"/>
      <c r="J53" s="134"/>
    </row>
    <row r="54" spans="1:11" ht="46.95" customHeight="1" x14ac:dyDescent="0.3">
      <c r="A54" s="135" t="s">
        <v>82</v>
      </c>
      <c r="B54" s="136"/>
      <c r="C54" s="136"/>
      <c r="D54" s="136"/>
      <c r="E54" s="136"/>
      <c r="F54" s="136"/>
      <c r="G54" s="136"/>
      <c r="H54" s="136"/>
      <c r="I54" s="136"/>
      <c r="J54" s="137"/>
    </row>
    <row r="55" spans="1:11" ht="36" customHeight="1" x14ac:dyDescent="0.3">
      <c r="A55" s="140" t="s">
        <v>73</v>
      </c>
      <c r="B55" s="140"/>
      <c r="C55" s="140"/>
      <c r="D55" s="140"/>
      <c r="E55" s="140"/>
      <c r="F55" s="140"/>
      <c r="G55" s="140"/>
      <c r="H55" s="140"/>
      <c r="I55" s="140"/>
      <c r="J55" s="140"/>
    </row>
  </sheetData>
  <mergeCells count="60">
    <mergeCell ref="B43:J43"/>
    <mergeCell ref="B44:J44"/>
    <mergeCell ref="B45:J45"/>
    <mergeCell ref="B46:J46"/>
    <mergeCell ref="A52:J52"/>
    <mergeCell ref="B47:J47"/>
    <mergeCell ref="B48:J48"/>
    <mergeCell ref="A53:J53"/>
    <mergeCell ref="A54:J54"/>
    <mergeCell ref="B49:J49"/>
    <mergeCell ref="B50:J50"/>
    <mergeCell ref="A55:J55"/>
    <mergeCell ref="B39:J39"/>
    <mergeCell ref="B40:J40"/>
    <mergeCell ref="B41:J41"/>
    <mergeCell ref="B42:J42"/>
    <mergeCell ref="A25:B25"/>
    <mergeCell ref="I25:J25"/>
    <mergeCell ref="A26:J26"/>
    <mergeCell ref="C27:D27"/>
    <mergeCell ref="G27:H27"/>
    <mergeCell ref="I27:J27"/>
    <mergeCell ref="C25:E25"/>
    <mergeCell ref="F25:H25"/>
    <mergeCell ref="E27:F27"/>
    <mergeCell ref="B35:J35"/>
    <mergeCell ref="B36:J36"/>
    <mergeCell ref="B37:J37"/>
    <mergeCell ref="B8:J8"/>
    <mergeCell ref="B11:J11"/>
    <mergeCell ref="B12:J12"/>
    <mergeCell ref="A13:J13"/>
    <mergeCell ref="C14:J14"/>
    <mergeCell ref="B9:J9"/>
    <mergeCell ref="B10:J10"/>
    <mergeCell ref="A5:J5"/>
    <mergeCell ref="A6:J6"/>
    <mergeCell ref="A7:J7"/>
    <mergeCell ref="B1:J1"/>
    <mergeCell ref="B2:C2"/>
    <mergeCell ref="D2:H2"/>
    <mergeCell ref="B3:C3"/>
    <mergeCell ref="D3:H3"/>
    <mergeCell ref="A4:J4"/>
    <mergeCell ref="B38:J38"/>
    <mergeCell ref="C15:J15"/>
    <mergeCell ref="C16:J16"/>
    <mergeCell ref="A17:J17"/>
    <mergeCell ref="B18:J18"/>
    <mergeCell ref="B19:J19"/>
    <mergeCell ref="B20:J20"/>
    <mergeCell ref="A22:J22"/>
    <mergeCell ref="A23:J23"/>
    <mergeCell ref="A24:B24"/>
    <mergeCell ref="I24:J24"/>
    <mergeCell ref="C24:E24"/>
    <mergeCell ref="F24:H24"/>
    <mergeCell ref="B21:J21"/>
    <mergeCell ref="A33:J33"/>
    <mergeCell ref="A34:J34"/>
  </mergeCells>
  <phoneticPr fontId="22" type="noConversion"/>
  <dataValidations xWindow="680" yWindow="669" count="16">
    <dataValidation allowBlank="1" showInputMessage="1" showErrorMessage="1" prompt="Monto presupuestado para el producto" sqref="D28 F28 D29:F30 D32:F32"/>
    <dataValidation allowBlank="1" showInputMessage="1" showErrorMessage="1" prompt="Meta anual del indicador" sqref="E28 C28:C30 C32"/>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54:J54"/>
    <dataValidation allowBlank="1" showInputMessage="1" showErrorMessage="1" prompt="De existir desvío, explicar razones." sqref="B38:J38 B42:J42 M42:U42 B46:J46 B50:J51"/>
    <dataValidation allowBlank="1" showInputMessage="1" showErrorMessage="1" prompt="1. Describir lo plasmado en el presupuesto_x000a_2. Describir lo alcanzado en términos financieros y de producción " sqref="B41:J41 B45:J45 B37:J37 B49:J49"/>
    <dataValidation allowBlank="1" showInputMessage="1" showErrorMessage="1" prompt="¿En qué consiste el producto? su objetivo" sqref="B40:J40 B36:J36 B44:J44 B48:J48"/>
    <dataValidation allowBlank="1" showInputMessage="1" showErrorMessage="1" prompt="Nombre del producto" sqref="B39:J39 B35:J35 B43:J43 B47:J47"/>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 allowBlank="1" showInputMessage="1" showErrorMessage="1" prompt="Monto ejecutado en el trimestre" sqref="H28:H30 H32"/>
    <dataValidation allowBlank="1" showInputMessage="1" showErrorMessage="1" prompt="Meta alcanzada en el trimestre" sqref="G28:G30 G32"/>
    <dataValidation allowBlank="1" showInputMessage="1" showErrorMessage="1" prompt="Nombre del indicador" sqref="B28:B32"/>
    <dataValidation allowBlank="1" showInputMessage="1" showErrorMessage="1" prompt="Nombre de cada producto" sqref="A28:A32"/>
  </dataValidations>
  <pageMargins left="0.25" right="0.25" top="0.75" bottom="0.75" header="0.3" footer="0.3"/>
  <pageSetup scale="58" fitToHeight="0" orientation="portrait" r:id="rId1"/>
  <rowBreaks count="2" manualBreakCount="2">
    <brk id="34" max="9" man="1"/>
    <brk id="42" max="9" man="1"/>
  </rowBreaks>
  <colBreaks count="1" manualBreakCount="1">
    <brk id="10" max="1048575"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Rocio Mercedes Camacho Del Rosario</cp:lastModifiedBy>
  <cp:lastPrinted>2022-07-22T14:56:03Z</cp:lastPrinted>
  <dcterms:created xsi:type="dcterms:W3CDTF">2021-03-22T15:50:10Z</dcterms:created>
  <dcterms:modified xsi:type="dcterms:W3CDTF">2022-08-10T17:13:04Z</dcterms:modified>
</cp:coreProperties>
</file>